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koszty" sheetId="1" r:id="rId1"/>
  </sheets>
  <definedNames>
    <definedName name="_xlnm.Print_Area" localSheetId="0">'koszty'!$A$1:$G$28</definedName>
  </definedNames>
  <calcPr fullCalcOnLoad="1"/>
</workbook>
</file>

<file path=xl/sharedStrings.xml><?xml version="1.0" encoding="utf-8"?>
<sst xmlns="http://schemas.openxmlformats.org/spreadsheetml/2006/main" count="14" uniqueCount="14">
  <si>
    <t>Daty spłat</t>
  </si>
  <si>
    <t>Wykorzystanie</t>
  </si>
  <si>
    <t>Rata do spłaty</t>
  </si>
  <si>
    <t>Zestawienie wyliczenia kosztów obsługi</t>
  </si>
  <si>
    <t>Marża</t>
  </si>
  <si>
    <t>Ilość dni w miesiącu</t>
  </si>
  <si>
    <t>Ilość dni w roku</t>
  </si>
  <si>
    <t>Razem cena ofertowa</t>
  </si>
  <si>
    <t>Naliczone odsetki wg wzoru (kolumna 2 razy kolumna 4 razy kolumna 5) całość podzielić przez kolumnę 6                                   w PLN</t>
  </si>
  <si>
    <t>kredyt  1.000.000,00 zł</t>
  </si>
  <si>
    <t xml:space="preserve">Prowizja </t>
  </si>
  <si>
    <t>Razem koszty obsługi kredytu</t>
  </si>
  <si>
    <t>Oprocentowanie WIBOR 1M z dnia 30.05.2023r. plus marża                     %</t>
  </si>
  <si>
    <t xml:space="preserve">WBOR 1M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</si>
</sst>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000"/>
  </numFmts>
  <fonts count="59">
    <font>
      <sz val="10"/>
      <name val="Arial CE"/>
      <family val="0"/>
    </font>
    <font>
      <b/>
      <i/>
      <sz val="11"/>
      <name val="Times New Roman CE"/>
      <family val="1"/>
    </font>
    <font>
      <sz val="10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2"/>
      <name val="Arial CE"/>
      <family val="0"/>
    </font>
    <font>
      <b/>
      <i/>
      <sz val="14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b/>
      <i/>
      <sz val="12"/>
      <name val="Times New Roman"/>
      <family val="1"/>
    </font>
    <font>
      <b/>
      <sz val="14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i/>
      <u val="single"/>
      <sz val="14"/>
      <name val="Arial"/>
      <family val="2"/>
    </font>
    <font>
      <b/>
      <u val="singleAccounting"/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26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 wrapText="1"/>
    </xf>
    <xf numFmtId="10" fontId="13" fillId="0" borderId="11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 vertical="center" wrapText="1"/>
    </xf>
    <xf numFmtId="4" fontId="16" fillId="0" borderId="15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10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65" fontId="17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3" fontId="16" fillId="32" borderId="0" xfId="0" applyNumberFormat="1" applyFont="1" applyFill="1" applyBorder="1" applyAlignment="1">
      <alignment horizontal="center"/>
    </xf>
    <xf numFmtId="167" fontId="16" fillId="32" borderId="0" xfId="0" applyNumberFormat="1" applyFont="1" applyFill="1" applyBorder="1" applyAlignment="1">
      <alignment horizontal="center"/>
    </xf>
    <xf numFmtId="165" fontId="21" fillId="32" borderId="0" xfId="0" applyNumberFormat="1" applyFont="1" applyFill="1" applyBorder="1" applyAlignment="1">
      <alignment horizontal="center"/>
    </xf>
    <xf numFmtId="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65" fontId="22" fillId="0" borderId="0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14" fontId="13" fillId="0" borderId="19" xfId="0" applyNumberFormat="1" applyFont="1" applyBorder="1" applyAlignment="1">
      <alignment horizontal="center"/>
    </xf>
    <xf numFmtId="14" fontId="13" fillId="0" borderId="20" xfId="0" applyNumberFormat="1" applyFont="1" applyBorder="1" applyAlignment="1">
      <alignment horizontal="center"/>
    </xf>
    <xf numFmtId="14" fontId="13" fillId="0" borderId="21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10" fontId="13" fillId="33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2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14" fillId="0" borderId="29" xfId="0" applyNumberFormat="1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0" fontId="13" fillId="33" borderId="25" xfId="0" applyNumberFormat="1" applyFont="1" applyFill="1" applyBorder="1" applyAlignment="1" applyProtection="1">
      <alignment horizontal="center" vertical="center" wrapText="1"/>
      <protection locked="0"/>
    </xf>
    <xf numFmtId="10" fontId="13" fillId="33" borderId="2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7"/>
  <sheetViews>
    <sheetView tabSelected="1" view="pageBreakPreview" zoomScaleSheetLayoutView="100" zoomScalePageLayoutView="0" workbookViewId="0" topLeftCell="A13">
      <selection activeCell="E20" sqref="E20"/>
    </sheetView>
  </sheetViews>
  <sheetFormatPr defaultColWidth="9.00390625" defaultRowHeight="12.75"/>
  <cols>
    <col min="1" max="1" width="17.125" style="0" customWidth="1"/>
    <col min="2" max="2" width="15.25390625" style="0" customWidth="1"/>
    <col min="3" max="3" width="14.125" style="0" customWidth="1"/>
    <col min="4" max="4" width="15.75390625" style="0" customWidth="1"/>
    <col min="5" max="6" width="12.875" style="0" customWidth="1"/>
    <col min="7" max="7" width="27.75390625" style="0" customWidth="1"/>
    <col min="8" max="8" width="15.875" style="0" customWidth="1"/>
    <col min="9" max="9" width="19.625" style="0" customWidth="1"/>
    <col min="10" max="10" width="23.125" style="0" customWidth="1"/>
  </cols>
  <sheetData>
    <row r="1" spans="1:19" ht="22.5" customHeight="1">
      <c r="A1" s="88" t="s">
        <v>3</v>
      </c>
      <c r="B1" s="88"/>
      <c r="C1" s="88"/>
      <c r="D1" s="88"/>
      <c r="E1" s="88"/>
      <c r="F1" s="88"/>
      <c r="G1" s="88"/>
      <c r="H1" s="63"/>
      <c r="I1" s="63"/>
      <c r="J1" s="63"/>
      <c r="K1" s="1"/>
      <c r="L1" s="1"/>
      <c r="M1" s="1"/>
      <c r="N1" s="1"/>
      <c r="O1" s="1"/>
      <c r="P1" s="1"/>
      <c r="Q1" s="1"/>
      <c r="R1" s="1"/>
      <c r="S1" s="1"/>
    </row>
    <row r="2" spans="1:21" ht="25.5" customHeight="1" thickBot="1">
      <c r="A2" s="89" t="s">
        <v>9</v>
      </c>
      <c r="B2" s="90"/>
      <c r="C2" s="90"/>
      <c r="D2" s="90"/>
      <c r="E2" s="90"/>
      <c r="F2" s="90"/>
      <c r="G2" s="90"/>
      <c r="H2" s="64"/>
      <c r="I2" s="64"/>
      <c r="J2" s="65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8.5" customHeight="1" thickBot="1">
      <c r="A3" s="91" t="s">
        <v>13</v>
      </c>
      <c r="B3" s="92"/>
      <c r="C3" s="49">
        <v>0.0686</v>
      </c>
      <c r="D3" s="74" t="s">
        <v>4</v>
      </c>
      <c r="E3" s="79"/>
      <c r="F3" s="49"/>
      <c r="G3" s="49"/>
      <c r="H3" s="23"/>
      <c r="I3" s="23"/>
      <c r="J3" s="2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66.75" customHeight="1" thickBot="1">
      <c r="A4" s="48" t="s">
        <v>0</v>
      </c>
      <c r="B4" s="24" t="s">
        <v>1</v>
      </c>
      <c r="C4" s="24" t="s">
        <v>2</v>
      </c>
      <c r="D4" s="61" t="s">
        <v>12</v>
      </c>
      <c r="E4" s="61" t="s">
        <v>5</v>
      </c>
      <c r="F4" s="61" t="s">
        <v>6</v>
      </c>
      <c r="G4" s="68" t="s">
        <v>8</v>
      </c>
      <c r="H4" s="66"/>
      <c r="I4" s="66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thickBot="1">
      <c r="A5" s="75">
        <v>1</v>
      </c>
      <c r="B5" s="76">
        <v>2</v>
      </c>
      <c r="C5" s="76">
        <v>3</v>
      </c>
      <c r="D5" s="78">
        <v>4</v>
      </c>
      <c r="E5" s="76">
        <v>5</v>
      </c>
      <c r="F5" s="76">
        <v>6</v>
      </c>
      <c r="G5" s="77">
        <v>7</v>
      </c>
      <c r="H5" s="66"/>
      <c r="I5" s="66"/>
      <c r="J5" s="66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thickBot="1">
      <c r="A6" s="70">
        <v>45230</v>
      </c>
      <c r="B6" s="27">
        <v>1000000</v>
      </c>
      <c r="C6" s="28"/>
      <c r="D6" s="26">
        <f aca="true" t="shared" si="0" ref="D6:D24">$C$3+E$3</f>
        <v>0.0686</v>
      </c>
      <c r="E6" s="29">
        <v>31</v>
      </c>
      <c r="F6" s="29">
        <v>365</v>
      </c>
      <c r="G6" s="69">
        <f aca="true" t="shared" si="1" ref="G6:G24">(B6*D6)/F6*E6</f>
        <v>5826.301369863014</v>
      </c>
      <c r="H6" s="45"/>
      <c r="I6" s="45"/>
      <c r="J6" s="67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thickBot="1">
      <c r="A7" s="70">
        <v>45260</v>
      </c>
      <c r="B7" s="27">
        <f aca="true" t="shared" si="2" ref="B7:B16">B6-C6</f>
        <v>1000000</v>
      </c>
      <c r="C7" s="28"/>
      <c r="D7" s="26">
        <f t="shared" si="0"/>
        <v>0.0686</v>
      </c>
      <c r="E7" s="29">
        <v>30</v>
      </c>
      <c r="F7" s="29">
        <f aca="true" t="shared" si="3" ref="F7:F24">F6</f>
        <v>365</v>
      </c>
      <c r="G7" s="69">
        <f t="shared" si="1"/>
        <v>5638.356164383562</v>
      </c>
      <c r="H7" s="45"/>
      <c r="I7" s="45"/>
      <c r="J7" s="67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 thickBot="1">
      <c r="A8" s="72">
        <v>45291</v>
      </c>
      <c r="B8" s="32">
        <f t="shared" si="2"/>
        <v>1000000</v>
      </c>
      <c r="C8" s="30"/>
      <c r="D8" s="26">
        <f t="shared" si="0"/>
        <v>0.0686</v>
      </c>
      <c r="E8" s="31">
        <v>31</v>
      </c>
      <c r="F8" s="31">
        <f t="shared" si="3"/>
        <v>365</v>
      </c>
      <c r="G8" s="69">
        <f t="shared" si="1"/>
        <v>5826.301369863014</v>
      </c>
      <c r="H8" s="45"/>
      <c r="I8" s="45"/>
      <c r="J8" s="45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 thickBot="1">
      <c r="A9" s="71">
        <v>45322</v>
      </c>
      <c r="B9" s="33">
        <f t="shared" si="2"/>
        <v>1000000</v>
      </c>
      <c r="C9" s="25"/>
      <c r="D9" s="26">
        <f t="shared" si="0"/>
        <v>0.0686</v>
      </c>
      <c r="E9" s="34">
        <v>31</v>
      </c>
      <c r="F9" s="34">
        <f t="shared" si="3"/>
        <v>365</v>
      </c>
      <c r="G9" s="69">
        <f t="shared" si="1"/>
        <v>5826.301369863014</v>
      </c>
      <c r="H9" s="45"/>
      <c r="I9" s="45"/>
      <c r="J9" s="67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 thickBot="1">
      <c r="A10" s="70">
        <v>45351</v>
      </c>
      <c r="B10" s="27">
        <f t="shared" si="2"/>
        <v>1000000</v>
      </c>
      <c r="C10" s="28"/>
      <c r="D10" s="26">
        <f t="shared" si="0"/>
        <v>0.0686</v>
      </c>
      <c r="E10" s="29">
        <v>29</v>
      </c>
      <c r="F10" s="29">
        <f t="shared" si="3"/>
        <v>365</v>
      </c>
      <c r="G10" s="69">
        <f t="shared" si="1"/>
        <v>5450.41095890411</v>
      </c>
      <c r="H10" s="45"/>
      <c r="I10" s="45"/>
      <c r="J10" s="6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 customHeight="1" thickBot="1">
      <c r="A11" s="70">
        <v>45381</v>
      </c>
      <c r="B11" s="27">
        <f t="shared" si="2"/>
        <v>1000000</v>
      </c>
      <c r="C11" s="28">
        <v>500000</v>
      </c>
      <c r="D11" s="26">
        <f t="shared" si="0"/>
        <v>0.0686</v>
      </c>
      <c r="E11" s="29">
        <v>30</v>
      </c>
      <c r="F11" s="29">
        <f t="shared" si="3"/>
        <v>365</v>
      </c>
      <c r="G11" s="69">
        <f t="shared" si="1"/>
        <v>5638.356164383562</v>
      </c>
      <c r="H11" s="45"/>
      <c r="I11" s="45"/>
      <c r="J11" s="6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 customHeight="1" thickBot="1">
      <c r="A12" s="70">
        <v>45382</v>
      </c>
      <c r="B12" s="27">
        <f t="shared" si="2"/>
        <v>500000</v>
      </c>
      <c r="C12" s="28"/>
      <c r="D12" s="26">
        <f t="shared" si="0"/>
        <v>0.0686</v>
      </c>
      <c r="E12" s="29">
        <v>1</v>
      </c>
      <c r="F12" s="29">
        <v>365</v>
      </c>
      <c r="G12" s="69">
        <f t="shared" si="1"/>
        <v>93.97260273972603</v>
      </c>
      <c r="H12" s="45"/>
      <c r="I12" s="45"/>
      <c r="J12" s="6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customHeight="1" thickBot="1">
      <c r="A13" s="70">
        <v>45412</v>
      </c>
      <c r="B13" s="27">
        <f t="shared" si="2"/>
        <v>500000</v>
      </c>
      <c r="C13" s="28"/>
      <c r="D13" s="26">
        <f t="shared" si="0"/>
        <v>0.0686</v>
      </c>
      <c r="E13" s="29">
        <v>30</v>
      </c>
      <c r="F13" s="29">
        <f>F11</f>
        <v>365</v>
      </c>
      <c r="G13" s="69">
        <f t="shared" si="1"/>
        <v>2819.178082191781</v>
      </c>
      <c r="H13" s="45"/>
      <c r="I13" s="45"/>
      <c r="J13" s="6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 customHeight="1" thickBot="1">
      <c r="A14" s="70">
        <v>45443</v>
      </c>
      <c r="B14" s="27">
        <f t="shared" si="2"/>
        <v>500000</v>
      </c>
      <c r="C14" s="28"/>
      <c r="D14" s="26">
        <f t="shared" si="0"/>
        <v>0.0686</v>
      </c>
      <c r="E14" s="29">
        <v>31</v>
      </c>
      <c r="F14" s="29">
        <f t="shared" si="3"/>
        <v>365</v>
      </c>
      <c r="G14" s="69">
        <f t="shared" si="1"/>
        <v>2913.150684931507</v>
      </c>
      <c r="H14" s="45"/>
      <c r="I14" s="45"/>
      <c r="J14" s="6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 customHeight="1" thickBot="1">
      <c r="A15" s="70">
        <v>45473</v>
      </c>
      <c r="B15" s="27">
        <f t="shared" si="2"/>
        <v>500000</v>
      </c>
      <c r="C15" s="28"/>
      <c r="D15" s="26">
        <f t="shared" si="0"/>
        <v>0.0686</v>
      </c>
      <c r="E15" s="29">
        <v>30</v>
      </c>
      <c r="F15" s="29">
        <f t="shared" si="3"/>
        <v>365</v>
      </c>
      <c r="G15" s="69">
        <f t="shared" si="1"/>
        <v>2819.178082191781</v>
      </c>
      <c r="H15" s="45"/>
      <c r="I15" s="45"/>
      <c r="J15" s="6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 customHeight="1" thickBot="1">
      <c r="A16" s="70">
        <v>45504</v>
      </c>
      <c r="B16" s="27">
        <f t="shared" si="2"/>
        <v>500000</v>
      </c>
      <c r="C16" s="28"/>
      <c r="D16" s="26">
        <f t="shared" si="0"/>
        <v>0.0686</v>
      </c>
      <c r="E16" s="29">
        <v>31</v>
      </c>
      <c r="F16" s="29">
        <f t="shared" si="3"/>
        <v>365</v>
      </c>
      <c r="G16" s="69">
        <f t="shared" si="1"/>
        <v>2913.150684931507</v>
      </c>
      <c r="H16" s="45"/>
      <c r="I16" s="45"/>
      <c r="J16" s="6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 customHeight="1" thickBot="1">
      <c r="A17" s="70">
        <v>45535</v>
      </c>
      <c r="B17" s="27">
        <f>B16-C16</f>
        <v>500000</v>
      </c>
      <c r="C17" s="28"/>
      <c r="D17" s="26">
        <f t="shared" si="0"/>
        <v>0.0686</v>
      </c>
      <c r="E17" s="29">
        <v>31</v>
      </c>
      <c r="F17" s="29">
        <f t="shared" si="3"/>
        <v>365</v>
      </c>
      <c r="G17" s="69">
        <f t="shared" si="1"/>
        <v>2913.150684931507</v>
      </c>
      <c r="H17" s="45"/>
      <c r="I17" s="45"/>
      <c r="J17" s="6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 customHeight="1" thickBot="1">
      <c r="A18" s="71">
        <v>45565</v>
      </c>
      <c r="B18" s="27">
        <f>B17-C17</f>
        <v>500000</v>
      </c>
      <c r="C18" s="28"/>
      <c r="D18" s="26">
        <f t="shared" si="0"/>
        <v>0.0686</v>
      </c>
      <c r="E18" s="29">
        <v>30</v>
      </c>
      <c r="F18" s="29">
        <f t="shared" si="3"/>
        <v>365</v>
      </c>
      <c r="G18" s="69">
        <f t="shared" si="1"/>
        <v>2819.178082191781</v>
      </c>
      <c r="H18" s="45"/>
      <c r="I18" s="45"/>
      <c r="J18" s="6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" customHeight="1" thickBot="1">
      <c r="A19" s="70">
        <v>45596</v>
      </c>
      <c r="B19" s="27">
        <f>B18-C18</f>
        <v>500000</v>
      </c>
      <c r="C19" s="28"/>
      <c r="D19" s="26">
        <f t="shared" si="0"/>
        <v>0.0686</v>
      </c>
      <c r="E19" s="29">
        <v>31</v>
      </c>
      <c r="F19" s="29">
        <f t="shared" si="3"/>
        <v>365</v>
      </c>
      <c r="G19" s="69">
        <f t="shared" si="1"/>
        <v>2913.150684931507</v>
      </c>
      <c r="H19" s="45"/>
      <c r="I19" s="45"/>
      <c r="J19" s="6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 customHeight="1" thickBot="1">
      <c r="A20" s="70">
        <v>45626</v>
      </c>
      <c r="B20" s="27">
        <f>B19-C19</f>
        <v>500000</v>
      </c>
      <c r="C20" s="28"/>
      <c r="D20" s="26">
        <f t="shared" si="0"/>
        <v>0.0686</v>
      </c>
      <c r="E20" s="29">
        <v>30</v>
      </c>
      <c r="F20" s="29">
        <f t="shared" si="3"/>
        <v>365</v>
      </c>
      <c r="G20" s="69">
        <f t="shared" si="1"/>
        <v>2819.178082191781</v>
      </c>
      <c r="H20" s="45"/>
      <c r="I20" s="45"/>
      <c r="J20" s="6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customHeight="1" thickBot="1">
      <c r="A21" s="72">
        <v>45657</v>
      </c>
      <c r="B21" s="32">
        <f>B20-C20</f>
        <v>500000</v>
      </c>
      <c r="C21" s="30"/>
      <c r="D21" s="26">
        <f t="shared" si="0"/>
        <v>0.0686</v>
      </c>
      <c r="E21" s="31">
        <v>31</v>
      </c>
      <c r="F21" s="29">
        <f t="shared" si="3"/>
        <v>365</v>
      </c>
      <c r="G21" s="69">
        <f t="shared" si="1"/>
        <v>2913.150684931507</v>
      </c>
      <c r="H21" s="45"/>
      <c r="I21" s="45"/>
      <c r="J21" s="4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 customHeight="1" thickBot="1">
      <c r="A22" s="71">
        <v>45688</v>
      </c>
      <c r="B22" s="33">
        <v>500000</v>
      </c>
      <c r="C22" s="25"/>
      <c r="D22" s="26">
        <f t="shared" si="0"/>
        <v>0.0686</v>
      </c>
      <c r="E22" s="34">
        <v>31</v>
      </c>
      <c r="F22" s="29">
        <f t="shared" si="3"/>
        <v>365</v>
      </c>
      <c r="G22" s="69">
        <f t="shared" si="1"/>
        <v>2913.150684931507</v>
      </c>
      <c r="H22" s="45"/>
      <c r="I22" s="45"/>
      <c r="J22" s="6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 thickBot="1">
      <c r="A23" s="70">
        <v>45716</v>
      </c>
      <c r="B23" s="27">
        <f>B22-C22</f>
        <v>500000</v>
      </c>
      <c r="C23" s="28"/>
      <c r="D23" s="26">
        <f t="shared" si="0"/>
        <v>0.0686</v>
      </c>
      <c r="E23" s="29">
        <v>28</v>
      </c>
      <c r="F23" s="29">
        <f t="shared" si="3"/>
        <v>365</v>
      </c>
      <c r="G23" s="69">
        <f t="shared" si="1"/>
        <v>2631.232876712329</v>
      </c>
      <c r="H23" s="45"/>
      <c r="I23" s="45"/>
      <c r="J23" s="6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 thickBot="1">
      <c r="A24" s="70">
        <v>45746</v>
      </c>
      <c r="B24" s="27">
        <f>B23-C23</f>
        <v>500000</v>
      </c>
      <c r="C24" s="28"/>
      <c r="D24" s="26">
        <f t="shared" si="0"/>
        <v>0.0686</v>
      </c>
      <c r="E24" s="29">
        <v>30</v>
      </c>
      <c r="F24" s="29">
        <f t="shared" si="3"/>
        <v>365</v>
      </c>
      <c r="G24" s="69">
        <f t="shared" si="1"/>
        <v>2819.178082191781</v>
      </c>
      <c r="H24" s="45"/>
      <c r="I24" s="45"/>
      <c r="J24" s="6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 thickBot="1">
      <c r="A25" s="70">
        <v>45747</v>
      </c>
      <c r="B25" s="27">
        <f>B24-C24</f>
        <v>500000</v>
      </c>
      <c r="C25" s="28">
        <v>500000</v>
      </c>
      <c r="D25" s="26"/>
      <c r="E25" s="29"/>
      <c r="F25" s="29"/>
      <c r="G25" s="69"/>
      <c r="H25" s="45"/>
      <c r="I25" s="45"/>
      <c r="J25" s="6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39" customHeight="1" thickBot="1">
      <c r="A26" s="93" t="s">
        <v>7</v>
      </c>
      <c r="B26" s="94"/>
      <c r="C26" s="94"/>
      <c r="D26" s="94"/>
      <c r="E26" s="94"/>
      <c r="F26" s="95"/>
      <c r="G26" s="37">
        <f>SUM(G6:G25)</f>
        <v>68506.02739726024</v>
      </c>
      <c r="H26" s="62"/>
      <c r="I26" s="45"/>
      <c r="J26" s="6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3.25" customHeight="1" thickBot="1">
      <c r="A27" s="96" t="s">
        <v>10</v>
      </c>
      <c r="B27" s="97"/>
      <c r="C27" s="97"/>
      <c r="D27" s="98"/>
      <c r="E27" s="99"/>
      <c r="F27" s="100"/>
      <c r="G27" s="73">
        <f>1000000*E27</f>
        <v>0</v>
      </c>
      <c r="H27" s="45"/>
      <c r="I27" s="46"/>
      <c r="J27" s="4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4.75" customHeight="1" thickBot="1">
      <c r="A28" s="81" t="s">
        <v>11</v>
      </c>
      <c r="B28" s="82"/>
      <c r="C28" s="82"/>
      <c r="D28" s="82"/>
      <c r="E28" s="82"/>
      <c r="F28" s="83"/>
      <c r="G28" s="80">
        <f>G26+G27</f>
        <v>68506.02739726024</v>
      </c>
      <c r="H28" s="45"/>
      <c r="I28" s="47"/>
      <c r="J28" s="5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4" customHeight="1">
      <c r="A29" s="35"/>
      <c r="B29" s="36"/>
      <c r="C29" s="38"/>
      <c r="D29" s="39"/>
      <c r="E29" s="51"/>
      <c r="F29" s="51"/>
      <c r="G29" s="41"/>
      <c r="H29" s="47"/>
      <c r="I29" s="50"/>
      <c r="J29" s="5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5.5" customHeight="1">
      <c r="A30" s="35"/>
      <c r="B30" s="36"/>
      <c r="C30" s="38"/>
      <c r="D30" s="39"/>
      <c r="E30" s="53"/>
      <c r="F30" s="53"/>
      <c r="G30" s="54"/>
      <c r="H30" s="47"/>
      <c r="I30" s="50"/>
      <c r="J30" s="5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35"/>
      <c r="B31" s="36"/>
      <c r="C31" s="38"/>
      <c r="D31" s="39"/>
      <c r="E31" s="40"/>
      <c r="F31" s="40"/>
      <c r="G31" s="41"/>
      <c r="H31" s="42"/>
      <c r="I31" s="43"/>
      <c r="J31" s="4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1.75" customHeight="1">
      <c r="A32" s="11"/>
      <c r="B32" s="3"/>
      <c r="C32" s="4"/>
      <c r="D32" s="5"/>
      <c r="E32" s="6"/>
      <c r="F32" s="6"/>
      <c r="G32" s="59"/>
      <c r="H32" s="56"/>
      <c r="I32" s="57"/>
      <c r="J32" s="5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" customHeight="1">
      <c r="A33" s="11"/>
      <c r="B33" s="3"/>
      <c r="C33" s="4"/>
      <c r="D33" s="5"/>
      <c r="E33" s="6"/>
      <c r="F33" s="6"/>
      <c r="G33" s="7"/>
      <c r="H33" s="8"/>
      <c r="I33" s="20"/>
      <c r="J33" s="2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" customHeight="1">
      <c r="A34" s="11"/>
      <c r="B34" s="3"/>
      <c r="C34" s="4"/>
      <c r="D34" s="5"/>
      <c r="E34" s="6"/>
      <c r="F34" s="6"/>
      <c r="G34" s="7"/>
      <c r="H34" s="8"/>
      <c r="I34" s="21"/>
      <c r="J34" s="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 customHeight="1">
      <c r="A35" s="11"/>
      <c r="B35" s="3"/>
      <c r="C35" s="4"/>
      <c r="D35" s="5"/>
      <c r="E35" s="6"/>
      <c r="F35" s="6"/>
      <c r="G35" s="7"/>
      <c r="H35" s="8"/>
      <c r="I35" s="20"/>
      <c r="J35" s="2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9.5" customHeight="1">
      <c r="A36" s="11"/>
      <c r="B36" s="3"/>
      <c r="C36" s="4"/>
      <c r="D36" s="5"/>
      <c r="E36" s="6"/>
      <c r="F36" s="6"/>
      <c r="G36" s="7"/>
      <c r="H36" s="8"/>
      <c r="I36" s="20"/>
      <c r="J36" s="2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8.75" customHeight="1">
      <c r="A37" s="11"/>
      <c r="B37" s="3"/>
      <c r="C37" s="4"/>
      <c r="D37" s="5"/>
      <c r="E37" s="6"/>
      <c r="F37" s="6"/>
      <c r="G37" s="7"/>
      <c r="H37" s="8"/>
      <c r="I37" s="20"/>
      <c r="J37" s="2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" customHeight="1">
      <c r="A38" s="11"/>
      <c r="B38" s="3"/>
      <c r="C38" s="4"/>
      <c r="D38" s="5"/>
      <c r="E38" s="6"/>
      <c r="F38" s="6"/>
      <c r="G38" s="7"/>
      <c r="H38" s="8"/>
      <c r="I38" s="20"/>
      <c r="J38" s="2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 customHeight="1">
      <c r="A39" s="11"/>
      <c r="B39" s="3"/>
      <c r="C39" s="4"/>
      <c r="D39" s="5"/>
      <c r="E39" s="6"/>
      <c r="F39" s="6"/>
      <c r="G39" s="7"/>
      <c r="H39" s="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 customHeight="1">
      <c r="A40" s="11"/>
      <c r="B40" s="3"/>
      <c r="C40" s="4"/>
      <c r="D40" s="5"/>
      <c r="E40" s="6"/>
      <c r="F40" s="6"/>
      <c r="G40" s="7"/>
      <c r="H40" s="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 customHeight="1">
      <c r="A41" s="11"/>
      <c r="B41" s="3"/>
      <c r="C41" s="4"/>
      <c r="D41" s="5"/>
      <c r="E41" s="6"/>
      <c r="F41" s="6"/>
      <c r="G41" s="7"/>
      <c r="H41" s="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" customHeight="1">
      <c r="A42" s="11"/>
      <c r="B42" s="3"/>
      <c r="C42" s="4"/>
      <c r="D42" s="5"/>
      <c r="E42" s="6"/>
      <c r="F42" s="6"/>
      <c r="G42" s="7"/>
      <c r="H42" s="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" customHeight="1">
      <c r="A43" s="11"/>
      <c r="B43" s="3"/>
      <c r="C43" s="4"/>
      <c r="D43" s="5"/>
      <c r="E43" s="6"/>
      <c r="F43" s="6"/>
      <c r="G43" s="7"/>
      <c r="H43" s="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 customHeight="1">
      <c r="A44" s="11"/>
      <c r="B44" s="3"/>
      <c r="C44" s="4"/>
      <c r="D44" s="5"/>
      <c r="E44" s="6"/>
      <c r="F44" s="6"/>
      <c r="G44" s="7"/>
      <c r="H44" s="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 customHeight="1">
      <c r="A45" s="11"/>
      <c r="B45" s="3"/>
      <c r="C45" s="4"/>
      <c r="D45" s="5"/>
      <c r="E45" s="6"/>
      <c r="F45" s="6"/>
      <c r="G45" s="7"/>
      <c r="H45" s="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 customHeight="1">
      <c r="A46" s="11"/>
      <c r="B46" s="3"/>
      <c r="C46" s="3"/>
      <c r="D46" s="14"/>
      <c r="E46" s="15"/>
      <c r="F46" s="15"/>
      <c r="G46" s="7"/>
      <c r="H46" s="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 customHeight="1">
      <c r="A47" s="12"/>
      <c r="B47" s="3"/>
      <c r="C47" s="3"/>
      <c r="D47" s="14"/>
      <c r="E47" s="15"/>
      <c r="F47" s="15"/>
      <c r="G47" s="7"/>
      <c r="H47" s="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 customHeight="1">
      <c r="A48" s="9"/>
      <c r="B48" s="4"/>
      <c r="C48" s="4"/>
      <c r="D48" s="4"/>
      <c r="E48" s="16"/>
      <c r="F48" s="16"/>
      <c r="G48" s="7"/>
      <c r="H48" s="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 customHeight="1">
      <c r="A49" s="11"/>
      <c r="B49" s="3"/>
      <c r="C49" s="3"/>
      <c r="D49" s="14"/>
      <c r="E49" s="15"/>
      <c r="F49" s="15"/>
      <c r="G49" s="7"/>
      <c r="H49" s="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 customHeight="1">
      <c r="A50" s="11"/>
      <c r="B50" s="3"/>
      <c r="C50" s="3"/>
      <c r="D50" s="14"/>
      <c r="E50" s="15"/>
      <c r="F50" s="15"/>
      <c r="G50" s="7"/>
      <c r="H50" s="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 customHeight="1">
      <c r="A51" s="12"/>
      <c r="B51" s="3"/>
      <c r="C51" s="3"/>
      <c r="D51" s="14"/>
      <c r="E51" s="15"/>
      <c r="F51" s="15"/>
      <c r="G51" s="7"/>
      <c r="H51" s="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 customHeight="1">
      <c r="A52" s="9"/>
      <c r="B52" s="4"/>
      <c r="C52" s="4"/>
      <c r="D52" s="4"/>
      <c r="E52" s="16"/>
      <c r="F52" s="16"/>
      <c r="G52" s="7"/>
      <c r="H52" s="8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>
      <c r="A53" s="11"/>
      <c r="B53" s="3"/>
      <c r="C53" s="3"/>
      <c r="D53" s="14"/>
      <c r="E53" s="15"/>
      <c r="F53" s="15"/>
      <c r="G53" s="7"/>
      <c r="H53" s="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11"/>
      <c r="B54" s="3"/>
      <c r="C54" s="3"/>
      <c r="D54" s="14"/>
      <c r="E54" s="15"/>
      <c r="F54" s="15"/>
      <c r="G54" s="10"/>
      <c r="H54" s="1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2"/>
      <c r="B55" s="3"/>
      <c r="C55" s="3"/>
      <c r="D55" s="14"/>
      <c r="E55" s="15"/>
      <c r="F55" s="1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>
      <c r="A56" s="9"/>
      <c r="B56" s="4"/>
      <c r="C56" s="4"/>
      <c r="D56" s="4"/>
      <c r="E56" s="16"/>
      <c r="F56" s="1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9.5">
      <c r="A57" s="17"/>
      <c r="B57" s="18"/>
      <c r="C57" s="18"/>
      <c r="D57" s="18"/>
      <c r="E57" s="19"/>
      <c r="F57" s="1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>
      <c r="A58" s="11"/>
      <c r="B58" s="13"/>
      <c r="C58" s="13"/>
      <c r="D58" s="13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2"/>
      <c r="B59" s="13"/>
      <c r="C59" s="13"/>
      <c r="D59" s="13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>
      <c r="A60" s="84"/>
      <c r="B60" s="85"/>
      <c r="C60" s="85"/>
      <c r="D60" s="85"/>
      <c r="E60" s="85"/>
      <c r="F60" s="6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5">
      <c r="A61" s="86"/>
      <c r="B61" s="87"/>
      <c r="C61" s="87"/>
      <c r="D61" s="87"/>
      <c r="E61" s="19"/>
      <c r="F61" s="1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3"/>
      <c r="C62" s="13"/>
      <c r="D62" s="13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2"/>
      <c r="B63" s="13"/>
      <c r="C63" s="13"/>
      <c r="D63" s="13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57.75" customHeight="1">
      <c r="A64" s="1"/>
      <c r="B64" s="13"/>
      <c r="C64" s="13"/>
      <c r="D64" s="13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3"/>
      <c r="C65" s="13"/>
      <c r="D65" s="13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3"/>
      <c r="C66" s="13"/>
      <c r="D66" s="1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2"/>
      <c r="B67" s="13"/>
      <c r="C67" s="13"/>
      <c r="D67" s="1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31.5" customHeight="1">
      <c r="A68" s="1"/>
      <c r="B68" s="13"/>
      <c r="C68" s="13"/>
      <c r="D68" s="1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9:14" ht="12.75">
      <c r="I174" s="1"/>
      <c r="J174" s="1"/>
      <c r="K174" s="1"/>
      <c r="L174" s="1"/>
      <c r="M174" s="1"/>
      <c r="N174" s="1"/>
    </row>
    <row r="175" spans="9:14" ht="12.75">
      <c r="I175" s="1"/>
      <c r="J175" s="1"/>
      <c r="K175" s="1"/>
      <c r="L175" s="1"/>
      <c r="M175" s="1"/>
      <c r="N175" s="1"/>
    </row>
    <row r="176" spans="9:14" ht="12.75">
      <c r="I176" s="1"/>
      <c r="J176" s="1"/>
      <c r="K176" s="1"/>
      <c r="L176" s="1"/>
      <c r="M176" s="1"/>
      <c r="N176" s="1"/>
    </row>
    <row r="177" spans="9:14" ht="12.75">
      <c r="I177" s="1"/>
      <c r="J177" s="1"/>
      <c r="K177" s="1"/>
      <c r="L177" s="1"/>
      <c r="M177" s="1"/>
      <c r="N177" s="1"/>
    </row>
    <row r="178" spans="9:14" ht="12.75">
      <c r="I178" s="1"/>
      <c r="J178" s="1"/>
      <c r="K178" s="1"/>
      <c r="L178" s="1"/>
      <c r="M178" s="1"/>
      <c r="N178" s="1"/>
    </row>
    <row r="179" spans="9:14" ht="12.75">
      <c r="I179" s="1"/>
      <c r="J179" s="1"/>
      <c r="K179" s="1"/>
      <c r="L179" s="1"/>
      <c r="M179" s="1"/>
      <c r="N179" s="1"/>
    </row>
    <row r="180" spans="9:14" ht="12.75">
      <c r="I180" s="1"/>
      <c r="J180" s="1"/>
      <c r="K180" s="1"/>
      <c r="L180" s="1"/>
      <c r="M180" s="1"/>
      <c r="N180" s="1"/>
    </row>
    <row r="181" spans="9:11" ht="12.75">
      <c r="I181" s="1"/>
      <c r="J181" s="1"/>
      <c r="K181" s="1"/>
    </row>
    <row r="182" spans="9:11" ht="12.75">
      <c r="I182" s="1"/>
      <c r="J182" s="1"/>
      <c r="K182" s="1"/>
    </row>
    <row r="183" spans="9:11" ht="12.75">
      <c r="I183" s="1"/>
      <c r="J183" s="1"/>
      <c r="K183" s="1"/>
    </row>
    <row r="184" spans="9:11" ht="12.75">
      <c r="I184" s="1"/>
      <c r="J184" s="1"/>
      <c r="K184" s="1"/>
    </row>
    <row r="185" spans="9:11" ht="12.75">
      <c r="I185" s="1"/>
      <c r="J185" s="1"/>
      <c r="K185" s="1"/>
    </row>
    <row r="186" spans="9:11" ht="12.75">
      <c r="I186" s="1"/>
      <c r="J186" s="1"/>
      <c r="K186" s="1"/>
    </row>
    <row r="187" spans="9:11" ht="12.75">
      <c r="I187" s="1"/>
      <c r="J187" s="1"/>
      <c r="K187" s="1"/>
    </row>
    <row r="188" spans="9:11" ht="12.75">
      <c r="I188" s="1"/>
      <c r="J188" s="1"/>
      <c r="K188" s="1"/>
    </row>
    <row r="189" spans="9:11" ht="12.75">
      <c r="I189" s="1"/>
      <c r="J189" s="1"/>
      <c r="K189" s="1"/>
    </row>
    <row r="190" spans="9:11" ht="12.75">
      <c r="I190" s="1"/>
      <c r="J190" s="1"/>
      <c r="K190" s="1"/>
    </row>
    <row r="191" spans="9:11" ht="12.75">
      <c r="I191" s="1"/>
      <c r="J191" s="1"/>
      <c r="K191" s="1"/>
    </row>
    <row r="192" spans="9:11" ht="12.75">
      <c r="I192" s="1"/>
      <c r="J192" s="1"/>
      <c r="K192" s="1"/>
    </row>
    <row r="193" spans="9:11" ht="12.75">
      <c r="I193" s="1"/>
      <c r="J193" s="1"/>
      <c r="K193" s="1"/>
    </row>
    <row r="194" spans="9:11" ht="12.75">
      <c r="I194" s="1"/>
      <c r="J194" s="1"/>
      <c r="K194" s="1"/>
    </row>
    <row r="195" spans="9:11" ht="12.75">
      <c r="I195" s="1"/>
      <c r="J195" s="1"/>
      <c r="K195" s="1"/>
    </row>
    <row r="196" spans="9:11" ht="12.75">
      <c r="I196" s="1"/>
      <c r="J196" s="1"/>
      <c r="K196" s="1"/>
    </row>
    <row r="197" spans="9:11" ht="12.75">
      <c r="I197" s="1"/>
      <c r="J197" s="1"/>
      <c r="K197" s="1"/>
    </row>
    <row r="198" spans="9:11" ht="12.75">
      <c r="I198" s="1"/>
      <c r="J198" s="1"/>
      <c r="K198" s="1"/>
    </row>
    <row r="199" spans="9:11" ht="12.75">
      <c r="I199" s="1"/>
      <c r="J199" s="1"/>
      <c r="K199" s="1"/>
    </row>
    <row r="200" spans="9:11" ht="12.75">
      <c r="I200" s="1"/>
      <c r="J200" s="1"/>
      <c r="K200" s="1"/>
    </row>
    <row r="201" spans="9:11" ht="12.75">
      <c r="I201" s="1"/>
      <c r="J201" s="1"/>
      <c r="K201" s="1"/>
    </row>
    <row r="202" spans="9:11" ht="12.75">
      <c r="I202" s="1"/>
      <c r="J202" s="1"/>
      <c r="K202" s="1"/>
    </row>
    <row r="203" spans="9:11" ht="12.75">
      <c r="I203" s="1"/>
      <c r="J203" s="1"/>
      <c r="K203" s="1"/>
    </row>
    <row r="204" spans="9:11" ht="12.75">
      <c r="I204" s="1"/>
      <c r="J204" s="1"/>
      <c r="K204" s="1"/>
    </row>
    <row r="205" spans="9:11" ht="12.75">
      <c r="I205" s="1"/>
      <c r="J205" s="1"/>
      <c r="K205" s="1"/>
    </row>
    <row r="206" spans="9:11" ht="12.75">
      <c r="I206" s="1"/>
      <c r="J206" s="1"/>
      <c r="K206" s="1"/>
    </row>
    <row r="207" spans="9:11" ht="12.75">
      <c r="I207" s="1"/>
      <c r="J207" s="1"/>
      <c r="K207" s="1"/>
    </row>
    <row r="208" spans="9:11" ht="12.75">
      <c r="I208" s="1"/>
      <c r="J208" s="1"/>
      <c r="K208" s="1"/>
    </row>
    <row r="209" spans="9:11" ht="12.75">
      <c r="I209" s="1"/>
      <c r="J209" s="1"/>
      <c r="K209" s="1"/>
    </row>
    <row r="210" spans="9:11" ht="12.75">
      <c r="I210" s="1"/>
      <c r="J210" s="1"/>
      <c r="K210" s="1"/>
    </row>
    <row r="211" spans="9:11" ht="12.75">
      <c r="I211" s="1"/>
      <c r="J211" s="1"/>
      <c r="K211" s="1"/>
    </row>
    <row r="212" spans="9:11" ht="12.75">
      <c r="I212" s="1"/>
      <c r="J212" s="1"/>
      <c r="K212" s="1"/>
    </row>
    <row r="213" spans="9:11" ht="12.75">
      <c r="I213" s="1"/>
      <c r="J213" s="1"/>
      <c r="K213" s="1"/>
    </row>
    <row r="214" spans="9:11" ht="12.75">
      <c r="I214" s="1"/>
      <c r="J214" s="1"/>
      <c r="K214" s="1"/>
    </row>
    <row r="215" spans="9:11" ht="12.75">
      <c r="I215" s="1"/>
      <c r="J215" s="1"/>
      <c r="K215" s="1"/>
    </row>
    <row r="216" spans="9:11" ht="12.75">
      <c r="I216" s="1"/>
      <c r="J216" s="1"/>
      <c r="K216" s="1"/>
    </row>
    <row r="217" spans="9:11" ht="12.75">
      <c r="I217" s="1"/>
      <c r="J217" s="1"/>
      <c r="K217" s="1"/>
    </row>
    <row r="218" spans="9:11" ht="12.75">
      <c r="I218" s="1"/>
      <c r="J218" s="1"/>
      <c r="K218" s="1"/>
    </row>
    <row r="219" spans="9:11" ht="12.75">
      <c r="I219" s="1"/>
      <c r="J219" s="1"/>
      <c r="K219" s="1"/>
    </row>
    <row r="220" spans="9:11" ht="12.75">
      <c r="I220" s="1"/>
      <c r="J220" s="1"/>
      <c r="K220" s="1"/>
    </row>
    <row r="221" spans="9:11" ht="12.75">
      <c r="I221" s="1"/>
      <c r="J221" s="1"/>
      <c r="K221" s="1"/>
    </row>
    <row r="222" spans="9:11" ht="12.75">
      <c r="I222" s="1"/>
      <c r="J222" s="1"/>
      <c r="K222" s="1"/>
    </row>
    <row r="223" spans="9:11" ht="12.75">
      <c r="I223" s="1"/>
      <c r="J223" s="1"/>
      <c r="K223" s="1"/>
    </row>
    <row r="224" spans="9:11" ht="12.75">
      <c r="I224" s="1"/>
      <c r="J224" s="1"/>
      <c r="K224" s="1"/>
    </row>
    <row r="225" spans="9:11" ht="12.75">
      <c r="I225" s="1"/>
      <c r="J225" s="1"/>
      <c r="K225" s="1"/>
    </row>
    <row r="226" spans="9:11" ht="12.75">
      <c r="I226" s="1"/>
      <c r="J226" s="1"/>
      <c r="K226" s="1"/>
    </row>
    <row r="227" spans="9:11" ht="12.75">
      <c r="I227" s="1"/>
      <c r="J227" s="1"/>
      <c r="K227" s="1"/>
    </row>
    <row r="228" spans="9:11" ht="12.75">
      <c r="I228" s="1"/>
      <c r="J228" s="1"/>
      <c r="K228" s="1"/>
    </row>
    <row r="229" spans="9:11" ht="12.75">
      <c r="I229" s="1"/>
      <c r="J229" s="1"/>
      <c r="K229" s="1"/>
    </row>
    <row r="230" spans="9:11" ht="12.75">
      <c r="I230" s="1"/>
      <c r="J230" s="1"/>
      <c r="K230" s="1"/>
    </row>
    <row r="231" spans="9:11" ht="12.75">
      <c r="I231" s="1"/>
      <c r="J231" s="1"/>
      <c r="K231" s="1"/>
    </row>
    <row r="232" spans="9:11" ht="12.75">
      <c r="I232" s="1"/>
      <c r="J232" s="1"/>
      <c r="K232" s="1"/>
    </row>
    <row r="233" spans="9:11" ht="12.75">
      <c r="I233" s="1"/>
      <c r="J233" s="1"/>
      <c r="K233" s="1"/>
    </row>
    <row r="234" spans="9:11" ht="12.75">
      <c r="I234" s="1"/>
      <c r="J234" s="1"/>
      <c r="K234" s="1"/>
    </row>
    <row r="235" spans="9:11" ht="12.75">
      <c r="I235" s="1"/>
      <c r="J235" s="1"/>
      <c r="K235" s="1"/>
    </row>
    <row r="236" spans="9:11" ht="12.75">
      <c r="I236" s="1"/>
      <c r="J236" s="1"/>
      <c r="K236" s="1"/>
    </row>
    <row r="237" spans="9:11" ht="12.75">
      <c r="I237" s="1"/>
      <c r="J237" s="1"/>
      <c r="K237" s="1"/>
    </row>
    <row r="238" spans="9:11" ht="12.75">
      <c r="I238" s="1"/>
      <c r="J238" s="1"/>
      <c r="K238" s="1"/>
    </row>
    <row r="239" spans="9:11" ht="12.75">
      <c r="I239" s="1"/>
      <c r="J239" s="1"/>
      <c r="K239" s="1"/>
    </row>
    <row r="240" spans="9:11" ht="12.75">
      <c r="I240" s="1"/>
      <c r="J240" s="1"/>
      <c r="K240" s="1"/>
    </row>
    <row r="241" ht="12.75">
      <c r="K241" s="1"/>
    </row>
    <row r="242" ht="12.75">
      <c r="K242" s="1"/>
    </row>
    <row r="243" ht="12.75">
      <c r="K243" s="1"/>
    </row>
    <row r="244" ht="12.75">
      <c r="K244" s="1"/>
    </row>
    <row r="245" ht="12.75">
      <c r="K245" s="1"/>
    </row>
    <row r="246" ht="12.75">
      <c r="K246" s="1"/>
    </row>
    <row r="247" ht="12.75">
      <c r="K247" s="1"/>
    </row>
  </sheetData>
  <sheetProtection/>
  <mergeCells count="9">
    <mergeCell ref="A28:F28"/>
    <mergeCell ref="A60:E60"/>
    <mergeCell ref="A61:D61"/>
    <mergeCell ref="A1:G1"/>
    <mergeCell ref="A2:G2"/>
    <mergeCell ref="A3:B3"/>
    <mergeCell ref="A26:F26"/>
    <mergeCell ref="A27:D27"/>
    <mergeCell ref="E27:F27"/>
  </mergeCells>
  <printOptions/>
  <pageMargins left="0.68" right="0.23" top="0.15748031496062992" bottom="0.2362204724409449" header="0.15748031496062992" footer="0.196850393700787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Ewelina Lorkowska</cp:lastModifiedBy>
  <cp:lastPrinted>2023-06-19T11:11:54Z</cp:lastPrinted>
  <dcterms:created xsi:type="dcterms:W3CDTF">1997-02-26T13:46:56Z</dcterms:created>
  <dcterms:modified xsi:type="dcterms:W3CDTF">2023-07-12T09:56:27Z</dcterms:modified>
  <cp:category/>
  <cp:version/>
  <cp:contentType/>
  <cp:contentStatus/>
</cp:coreProperties>
</file>